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Q:\ICT ZŠ Mandysova\ZŠ Mandysova\Vybavení sborovny_2025\Výzva\"/>
    </mc:Choice>
  </mc:AlternateContent>
  <xr:revisionPtr revIDLastSave="0" documentId="13_ncr:1_{C7C130CD-D9EA-4A7E-BD4B-A8AA267FC9E8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" i="1" l="1"/>
  <c r="G7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2" i="1"/>
  <c r="G33" i="1"/>
  <c r="G34" i="1"/>
  <c r="G35" i="1"/>
  <c r="G36" i="1"/>
  <c r="G38" i="1"/>
  <c r="G39" i="1"/>
  <c r="G40" i="1"/>
  <c r="G41" i="1"/>
  <c r="G42" i="1"/>
  <c r="G43" i="1"/>
  <c r="G44" i="1"/>
  <c r="G45" i="1"/>
  <c r="G46" i="1"/>
  <c r="G48" i="1"/>
  <c r="G49" i="1"/>
  <c r="G51" i="1"/>
  <c r="G52" i="1"/>
  <c r="G54" i="1"/>
  <c r="G55" i="1"/>
  <c r="G56" i="1"/>
  <c r="G57" i="1"/>
  <c r="G58" i="1"/>
  <c r="G59" i="1"/>
  <c r="G5" i="1"/>
  <c r="F6" i="1"/>
  <c r="F7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2" i="1"/>
  <c r="F33" i="1"/>
  <c r="F34" i="1"/>
  <c r="F35" i="1"/>
  <c r="F36" i="1"/>
  <c r="F38" i="1"/>
  <c r="F39" i="1"/>
  <c r="F40" i="1"/>
  <c r="F42" i="1"/>
  <c r="F43" i="1"/>
  <c r="F44" i="1"/>
  <c r="F45" i="1"/>
  <c r="F46" i="1"/>
  <c r="F48" i="1"/>
  <c r="F49" i="1"/>
  <c r="F51" i="1"/>
  <c r="F52" i="1"/>
  <c r="F54" i="1"/>
  <c r="F55" i="1"/>
  <c r="F56" i="1"/>
  <c r="F57" i="1"/>
  <c r="F58" i="1"/>
  <c r="F59" i="1"/>
  <c r="F5" i="1"/>
  <c r="G60" i="1" l="1"/>
  <c r="D63" i="1" s="1"/>
  <c r="E63" i="1" s="1"/>
  <c r="F63" i="1" l="1"/>
</calcChain>
</file>

<file path=xl/sharedStrings.xml><?xml version="1.0" encoding="utf-8"?>
<sst xmlns="http://schemas.openxmlformats.org/spreadsheetml/2006/main" count="106" uniqueCount="98">
  <si>
    <t>Skupina</t>
  </si>
  <si>
    <t>Pohled 1 - vysoké skříně</t>
  </si>
  <si>
    <t>Pohled 1 - kuchyň</t>
  </si>
  <si>
    <t>Pohled 2 - nízké skřínky</t>
  </si>
  <si>
    <t>Pohled 3 - pracovní stůl</t>
  </si>
  <si>
    <t>Pohled 4 - skřínka pod pracovní stůl</t>
  </si>
  <si>
    <t>Pohled 3 - jednací stůl</t>
  </si>
  <si>
    <t>Kusový nábytek</t>
  </si>
  <si>
    <t>vysoké skříně - včetně dvířek</t>
  </si>
  <si>
    <t>police vysoké skříně</t>
  </si>
  <si>
    <t>úchytka - černá, kov</t>
  </si>
  <si>
    <t>skřínka dřezová</t>
  </si>
  <si>
    <t>škřínka šuplíky nízké</t>
  </si>
  <si>
    <t>škřínka šuplík vysoký</t>
  </si>
  <si>
    <t>lednice vestavná dvířka</t>
  </si>
  <si>
    <t>myčka vestavná dvířka</t>
  </si>
  <si>
    <t>otevřená skřínka - voda stojan - bez nožiček</t>
  </si>
  <si>
    <t>horní skřínky s dvířkem, výklopné</t>
  </si>
  <si>
    <t>horní skřínka otevřená na MW</t>
  </si>
  <si>
    <t>pracovní deska tl. 38 mm</t>
  </si>
  <si>
    <t>zástěna</t>
  </si>
  <si>
    <t>profil pro bezúchytkové dveře J, černá mat</t>
  </si>
  <si>
    <t>tip on</t>
  </si>
  <si>
    <t>zásuvka - černá mat, hranatá</t>
  </si>
  <si>
    <t>zásuvka za skřínkami - bílá</t>
  </si>
  <si>
    <t>led profil - černý, vestavný, hliník</t>
  </si>
  <si>
    <t>trafo pro led pásek</t>
  </si>
  <si>
    <t>difuzor pro led pásek</t>
  </si>
  <si>
    <t>led pásek</t>
  </si>
  <si>
    <t>dřez - granit, černý, s odkapem</t>
  </si>
  <si>
    <t>baterie - černá</t>
  </si>
  <si>
    <t>myčka - vestavná, bez viditelného čílka</t>
  </si>
  <si>
    <t>lednice vestavná - s integrovaným mrazákem</t>
  </si>
  <si>
    <t>skřínka - s dvířky, otvíravá, tip on</t>
  </si>
  <si>
    <t>police</t>
  </si>
  <si>
    <t>skřínka na skartovačku se šuplíkem</t>
  </si>
  <si>
    <t>horní deska</t>
  </si>
  <si>
    <t>pracovní deska</t>
  </si>
  <si>
    <t>PC skřínka - otevřená + šuplík</t>
  </si>
  <si>
    <t>podnož - kovová, černá</t>
  </si>
  <si>
    <t>skřínka - otvíravá, tip on</t>
  </si>
  <si>
    <t>deska stolní - zaoblení radius 550 mm</t>
  </si>
  <si>
    <t>podnož kulatá</t>
  </si>
  <si>
    <t>zádová deska</t>
  </si>
  <si>
    <t>lamely</t>
  </si>
  <si>
    <t>pohovka - čalouněná, sv. zelená</t>
  </si>
  <si>
    <t>kancel. židle - s područkami, otočná</t>
  </si>
  <si>
    <t>stolek konferenční - černý, dřevo, kov</t>
  </si>
  <si>
    <t>sada stolků - černá, dřevo</t>
  </si>
  <si>
    <t>1038 x 2040 x 400</t>
  </si>
  <si>
    <t>1002 x 380 x 18</t>
  </si>
  <si>
    <t>320</t>
  </si>
  <si>
    <t>600 x 782 x 550</t>
  </si>
  <si>
    <t>714 x 180 x 550</t>
  </si>
  <si>
    <t>714 x 342 x 550</t>
  </si>
  <si>
    <t>600 x 782 x 18</t>
  </si>
  <si>
    <t>450 x 782 x 18</t>
  </si>
  <si>
    <t>600 x 1540 x 400</t>
  </si>
  <si>
    <t>600 x 500 x 400</t>
  </si>
  <si>
    <t>2400 x 600 x 38</t>
  </si>
  <si>
    <t>2400 x 620 x 10</t>
  </si>
  <si>
    <t>4100</t>
  </si>
  <si>
    <t>2400</t>
  </si>
  <si>
    <t>620 x 496 x 190</t>
  </si>
  <si>
    <t>450</t>
  </si>
  <si>
    <t>600</t>
  </si>
  <si>
    <t>1200 x 920 x 500</t>
  </si>
  <si>
    <t>1164 x 480</t>
  </si>
  <si>
    <t>600 x 920 x 500</t>
  </si>
  <si>
    <t>2400 x 500 x 18</t>
  </si>
  <si>
    <t>1500 x 800 x 38</t>
  </si>
  <si>
    <t>500 x 712 x 800</t>
  </si>
  <si>
    <t>800 x 712 x 50 x 15 tl.</t>
  </si>
  <si>
    <t>1000 x 550 x 450</t>
  </si>
  <si>
    <t>500 x 550 x 450</t>
  </si>
  <si>
    <t>964 x 430 x 18</t>
  </si>
  <si>
    <t>464 x 430 x 18</t>
  </si>
  <si>
    <t>2300 x 1100 x 50</t>
  </si>
  <si>
    <t>833 x 2400 x 18</t>
  </si>
  <si>
    <t>18 x 36 x 2400</t>
  </si>
  <si>
    <t>2040 x 890</t>
  </si>
  <si>
    <t>800 x 800</t>
  </si>
  <si>
    <t xml:space="preserve">VZMR - Vybavení interiéru zasedací místnosti </t>
  </si>
  <si>
    <t>Příloha č. 5 - Slepý výkaz</t>
  </si>
  <si>
    <t>Název položky</t>
  </si>
  <si>
    <t>Požadovaný rozměr (v mm)</t>
  </si>
  <si>
    <t>Požadovaný počet ks</t>
  </si>
  <si>
    <t>Pohled 4 - lamelová stěna za TV</t>
  </si>
  <si>
    <t>židle k jednacímu stolu - látková tm. šedá, černá kov</t>
  </si>
  <si>
    <t>křeslo - ušák, čalouněné, tm. šedá</t>
  </si>
  <si>
    <t>Cena v Kč bez DPH/ks</t>
  </si>
  <si>
    <t>Cena v Kč včetně DPH/ks</t>
  </si>
  <si>
    <t>Pozn. Cena je konečná, tzn. obsahuje veškerné náklady související s dodávkou, montáží a uvedením do provozu.</t>
  </si>
  <si>
    <t>Celková nabídková cena za veřejnou zakázku</t>
  </si>
  <si>
    <t>v Kč bez DPH</t>
  </si>
  <si>
    <t>DPH</t>
  </si>
  <si>
    <t>v Kč včetně DPH</t>
  </si>
  <si>
    <t xml:space="preserve">Cena celkem bez DPH za požadovaný počet ks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</si>
</sst>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#,##0.00\ &quot;Kč&quot;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0" xfId="0" applyBorder="1"/>
    <xf numFmtId="165" fontId="0" fillId="0" borderId="0" xfId="0" applyNumberFormat="1"/>
    <xf numFmtId="0" fontId="3" fillId="0" borderId="0" xfId="0" applyFont="1"/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165" fontId="4" fillId="0" borderId="6" xfId="0" applyNumberFormat="1" applyFont="1" applyBorder="1" applyAlignment="1">
      <alignment horizontal="center"/>
    </xf>
    <xf numFmtId="165" fontId="4" fillId="0" borderId="7" xfId="0" applyNumberFormat="1" applyFont="1" applyBorder="1" applyAlignment="1">
      <alignment horizontal="center"/>
    </xf>
    <xf numFmtId="0" fontId="0" fillId="0" borderId="8" xfId="0" applyBorder="1" applyAlignment="1">
      <alignment horizontal="left" vertical="top"/>
    </xf>
    <xf numFmtId="0" fontId="0" fillId="0" borderId="3" xfId="0" applyBorder="1"/>
    <xf numFmtId="165" fontId="0" fillId="0" borderId="4" xfId="0" applyNumberFormat="1" applyBorder="1"/>
    <xf numFmtId="0" fontId="0" fillId="0" borderId="9" xfId="0" applyBorder="1" applyAlignment="1">
      <alignment horizontal="left" vertical="top"/>
    </xf>
    <xf numFmtId="165" fontId="0" fillId="0" borderId="10" xfId="0" applyNumberFormat="1" applyBorder="1"/>
    <xf numFmtId="0" fontId="0" fillId="0" borderId="11" xfId="0" applyBorder="1" applyAlignment="1">
      <alignment horizontal="left" vertical="top"/>
    </xf>
    <xf numFmtId="0" fontId="0" fillId="0" borderId="6" xfId="0" applyBorder="1"/>
    <xf numFmtId="165" fontId="0" fillId="0" borderId="7" xfId="0" applyNumberFormat="1" applyBorder="1"/>
    <xf numFmtId="0" fontId="1" fillId="0" borderId="12" xfId="0" applyFont="1" applyFill="1" applyBorder="1" applyAlignment="1">
      <alignment horizontal="center" vertical="top"/>
    </xf>
    <xf numFmtId="0" fontId="1" fillId="0" borderId="13" xfId="0" applyFont="1" applyBorder="1" applyAlignment="1">
      <alignment horizontal="center" vertical="top"/>
    </xf>
    <xf numFmtId="0" fontId="1" fillId="0" borderId="14" xfId="0" applyFont="1" applyBorder="1" applyAlignment="1">
      <alignment horizontal="center" vertical="top"/>
    </xf>
    <xf numFmtId="0" fontId="1" fillId="0" borderId="14" xfId="0" applyFont="1" applyFill="1" applyBorder="1" applyAlignment="1">
      <alignment horizontal="center" vertical="top"/>
    </xf>
    <xf numFmtId="0" fontId="1" fillId="0" borderId="15" xfId="0" applyFont="1" applyFill="1" applyBorder="1" applyAlignment="1">
      <alignment horizontal="center" vertical="top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165" fontId="0" fillId="2" borderId="3" xfId="0" applyNumberFormat="1" applyFill="1" applyBorder="1"/>
    <xf numFmtId="165" fontId="0" fillId="2" borderId="1" xfId="0" applyNumberFormat="1" applyFill="1" applyBorder="1"/>
    <xf numFmtId="165" fontId="0" fillId="2" borderId="6" xfId="0" applyNumberFormat="1" applyFill="1" applyBorder="1"/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63"/>
  <sheetViews>
    <sheetView showGridLines="0" tabSelected="1" zoomScaleNormal="100" workbookViewId="0">
      <selection activeCell="J54" sqref="J54"/>
    </sheetView>
  </sheetViews>
  <sheetFormatPr defaultRowHeight="15" x14ac:dyDescent="0.25"/>
  <cols>
    <col min="1" max="1" width="32.5703125" bestFit="1" customWidth="1"/>
    <col min="2" max="2" width="55.42578125" customWidth="1"/>
    <col min="3" max="3" width="25.5703125" bestFit="1" customWidth="1"/>
    <col min="4" max="4" width="19.5703125" bestFit="1" customWidth="1"/>
    <col min="5" max="5" width="20.140625" customWidth="1"/>
    <col min="6" max="6" width="23.5703125" customWidth="1"/>
    <col min="7" max="7" width="42.5703125" hidden="1" customWidth="1"/>
  </cols>
  <sheetData>
    <row r="1" spans="1:7" x14ac:dyDescent="0.25">
      <c r="A1" t="s">
        <v>83</v>
      </c>
    </row>
    <row r="2" spans="1:7" x14ac:dyDescent="0.25">
      <c r="A2" s="1" t="s">
        <v>82</v>
      </c>
    </row>
    <row r="3" spans="1:7" ht="15.75" thickBot="1" x14ac:dyDescent="0.3"/>
    <row r="4" spans="1:7" ht="15.75" thickBot="1" x14ac:dyDescent="0.3">
      <c r="A4" s="19" t="s">
        <v>0</v>
      </c>
      <c r="B4" s="20" t="s">
        <v>84</v>
      </c>
      <c r="C4" s="20" t="s">
        <v>85</v>
      </c>
      <c r="D4" s="20" t="s">
        <v>86</v>
      </c>
      <c r="E4" s="21" t="s">
        <v>90</v>
      </c>
      <c r="F4" s="22" t="s">
        <v>91</v>
      </c>
      <c r="G4" s="18" t="s">
        <v>97</v>
      </c>
    </row>
    <row r="5" spans="1:7" x14ac:dyDescent="0.25">
      <c r="A5" s="10" t="s">
        <v>1</v>
      </c>
      <c r="B5" s="11" t="s">
        <v>8</v>
      </c>
      <c r="C5" s="11" t="s">
        <v>49</v>
      </c>
      <c r="D5" s="11">
        <v>3</v>
      </c>
      <c r="E5" s="27"/>
      <c r="F5" s="12">
        <f>E5*1.21</f>
        <v>0</v>
      </c>
      <c r="G5" s="4">
        <f>E5*D5</f>
        <v>0</v>
      </c>
    </row>
    <row r="6" spans="1:7" x14ac:dyDescent="0.25">
      <c r="A6" s="13"/>
      <c r="B6" s="2" t="s">
        <v>9</v>
      </c>
      <c r="C6" s="2" t="s">
        <v>50</v>
      </c>
      <c r="D6" s="2">
        <v>15</v>
      </c>
      <c r="E6" s="28"/>
      <c r="F6" s="14">
        <f t="shared" ref="F6:F59" si="0">E6*1.21</f>
        <v>0</v>
      </c>
      <c r="G6" s="4">
        <f t="shared" ref="G6:G59" si="1">E6*D6</f>
        <v>0</v>
      </c>
    </row>
    <row r="7" spans="1:7" ht="15.75" thickBot="1" x14ac:dyDescent="0.3">
      <c r="A7" s="15"/>
      <c r="B7" s="16" t="s">
        <v>10</v>
      </c>
      <c r="C7" s="16" t="s">
        <v>51</v>
      </c>
      <c r="D7" s="16">
        <v>6</v>
      </c>
      <c r="E7" s="29"/>
      <c r="F7" s="17">
        <f t="shared" si="0"/>
        <v>0</v>
      </c>
      <c r="G7" s="4">
        <f t="shared" si="1"/>
        <v>0</v>
      </c>
    </row>
    <row r="8" spans="1:7" ht="15.75" thickBot="1" x14ac:dyDescent="0.3">
      <c r="A8" s="3"/>
      <c r="B8" s="3"/>
      <c r="C8" s="3"/>
      <c r="D8" s="3"/>
      <c r="E8" s="4"/>
      <c r="F8" s="4"/>
      <c r="G8" s="4"/>
    </row>
    <row r="9" spans="1:7" x14ac:dyDescent="0.25">
      <c r="A9" s="10" t="s">
        <v>2</v>
      </c>
      <c r="B9" s="11" t="s">
        <v>11</v>
      </c>
      <c r="C9" s="11" t="s">
        <v>52</v>
      </c>
      <c r="D9" s="11">
        <v>1</v>
      </c>
      <c r="E9" s="27"/>
      <c r="F9" s="12">
        <f t="shared" si="0"/>
        <v>0</v>
      </c>
      <c r="G9" s="4">
        <f t="shared" si="1"/>
        <v>0</v>
      </c>
    </row>
    <row r="10" spans="1:7" x14ac:dyDescent="0.25">
      <c r="A10" s="13"/>
      <c r="B10" s="2" t="s">
        <v>12</v>
      </c>
      <c r="C10" s="2" t="s">
        <v>53</v>
      </c>
      <c r="D10" s="2">
        <v>2</v>
      </c>
      <c r="E10" s="28"/>
      <c r="F10" s="14">
        <f t="shared" si="0"/>
        <v>0</v>
      </c>
      <c r="G10" s="4">
        <f t="shared" si="1"/>
        <v>0</v>
      </c>
    </row>
    <row r="11" spans="1:7" x14ac:dyDescent="0.25">
      <c r="A11" s="13"/>
      <c r="B11" s="2" t="s">
        <v>13</v>
      </c>
      <c r="C11" s="2" t="s">
        <v>54</v>
      </c>
      <c r="D11" s="2">
        <v>1</v>
      </c>
      <c r="E11" s="28"/>
      <c r="F11" s="14">
        <f t="shared" si="0"/>
        <v>0</v>
      </c>
      <c r="G11" s="4">
        <f t="shared" si="1"/>
        <v>0</v>
      </c>
    </row>
    <row r="12" spans="1:7" x14ac:dyDescent="0.25">
      <c r="A12" s="13"/>
      <c r="B12" s="2" t="s">
        <v>14</v>
      </c>
      <c r="C12" s="2" t="s">
        <v>55</v>
      </c>
      <c r="D12" s="2">
        <v>1</v>
      </c>
      <c r="E12" s="28"/>
      <c r="F12" s="14">
        <f t="shared" si="0"/>
        <v>0</v>
      </c>
      <c r="G12" s="4">
        <f t="shared" si="1"/>
        <v>0</v>
      </c>
    </row>
    <row r="13" spans="1:7" x14ac:dyDescent="0.25">
      <c r="A13" s="13"/>
      <c r="B13" s="2" t="s">
        <v>15</v>
      </c>
      <c r="C13" s="2" t="s">
        <v>56</v>
      </c>
      <c r="D13" s="2">
        <v>1</v>
      </c>
      <c r="E13" s="28"/>
      <c r="F13" s="14">
        <f t="shared" si="0"/>
        <v>0</v>
      </c>
      <c r="G13" s="4">
        <f t="shared" si="1"/>
        <v>0</v>
      </c>
    </row>
    <row r="14" spans="1:7" x14ac:dyDescent="0.25">
      <c r="A14" s="13"/>
      <c r="B14" s="2" t="s">
        <v>16</v>
      </c>
      <c r="C14" s="2" t="s">
        <v>57</v>
      </c>
      <c r="D14" s="2">
        <v>1</v>
      </c>
      <c r="E14" s="28"/>
      <c r="F14" s="14">
        <f t="shared" si="0"/>
        <v>0</v>
      </c>
      <c r="G14" s="4">
        <f t="shared" si="1"/>
        <v>0</v>
      </c>
    </row>
    <row r="15" spans="1:7" x14ac:dyDescent="0.25">
      <c r="A15" s="13"/>
      <c r="B15" s="2" t="s">
        <v>17</v>
      </c>
      <c r="C15" s="2" t="s">
        <v>58</v>
      </c>
      <c r="D15" s="2">
        <v>4</v>
      </c>
      <c r="E15" s="28"/>
      <c r="F15" s="14">
        <f t="shared" si="0"/>
        <v>0</v>
      </c>
      <c r="G15" s="4">
        <f t="shared" si="1"/>
        <v>0</v>
      </c>
    </row>
    <row r="16" spans="1:7" x14ac:dyDescent="0.25">
      <c r="A16" s="13"/>
      <c r="B16" s="2" t="s">
        <v>18</v>
      </c>
      <c r="C16" s="2" t="s">
        <v>58</v>
      </c>
      <c r="D16" s="2">
        <v>1</v>
      </c>
      <c r="E16" s="28"/>
      <c r="F16" s="14">
        <f t="shared" si="0"/>
        <v>0</v>
      </c>
      <c r="G16" s="4">
        <f t="shared" si="1"/>
        <v>0</v>
      </c>
    </row>
    <row r="17" spans="1:7" x14ac:dyDescent="0.25">
      <c r="A17" s="13"/>
      <c r="B17" s="2" t="s">
        <v>19</v>
      </c>
      <c r="C17" s="2" t="s">
        <v>59</v>
      </c>
      <c r="D17" s="2">
        <v>1</v>
      </c>
      <c r="E17" s="28"/>
      <c r="F17" s="14">
        <f t="shared" si="0"/>
        <v>0</v>
      </c>
      <c r="G17" s="4">
        <f t="shared" si="1"/>
        <v>0</v>
      </c>
    </row>
    <row r="18" spans="1:7" x14ac:dyDescent="0.25">
      <c r="A18" s="13"/>
      <c r="B18" s="2" t="s">
        <v>20</v>
      </c>
      <c r="C18" s="2" t="s">
        <v>60</v>
      </c>
      <c r="D18" s="2">
        <v>1</v>
      </c>
      <c r="E18" s="28"/>
      <c r="F18" s="14">
        <f t="shared" si="0"/>
        <v>0</v>
      </c>
      <c r="G18" s="4">
        <f t="shared" si="1"/>
        <v>0</v>
      </c>
    </row>
    <row r="19" spans="1:7" x14ac:dyDescent="0.25">
      <c r="A19" s="13"/>
      <c r="B19" s="2" t="s">
        <v>21</v>
      </c>
      <c r="C19" s="2" t="s">
        <v>61</v>
      </c>
      <c r="D19" s="2">
        <v>1</v>
      </c>
      <c r="E19" s="28"/>
      <c r="F19" s="14">
        <f t="shared" si="0"/>
        <v>0</v>
      </c>
      <c r="G19" s="4">
        <f t="shared" si="1"/>
        <v>0</v>
      </c>
    </row>
    <row r="20" spans="1:7" x14ac:dyDescent="0.25">
      <c r="A20" s="13"/>
      <c r="B20" s="2" t="s">
        <v>22</v>
      </c>
      <c r="C20" s="2"/>
      <c r="D20" s="2">
        <v>4</v>
      </c>
      <c r="E20" s="28"/>
      <c r="F20" s="14">
        <f t="shared" si="0"/>
        <v>0</v>
      </c>
      <c r="G20" s="4">
        <f t="shared" si="1"/>
        <v>0</v>
      </c>
    </row>
    <row r="21" spans="1:7" x14ac:dyDescent="0.25">
      <c r="A21" s="13"/>
      <c r="B21" s="2" t="s">
        <v>23</v>
      </c>
      <c r="C21" s="2"/>
      <c r="D21" s="2">
        <v>6</v>
      </c>
      <c r="E21" s="28"/>
      <c r="F21" s="14">
        <f t="shared" si="0"/>
        <v>0</v>
      </c>
      <c r="G21" s="4">
        <f t="shared" si="1"/>
        <v>0</v>
      </c>
    </row>
    <row r="22" spans="1:7" x14ac:dyDescent="0.25">
      <c r="A22" s="13"/>
      <c r="B22" s="2" t="s">
        <v>24</v>
      </c>
      <c r="C22" s="2"/>
      <c r="D22" s="2">
        <v>4</v>
      </c>
      <c r="E22" s="28"/>
      <c r="F22" s="14">
        <f t="shared" si="0"/>
        <v>0</v>
      </c>
      <c r="G22" s="4">
        <f t="shared" si="1"/>
        <v>0</v>
      </c>
    </row>
    <row r="23" spans="1:7" x14ac:dyDescent="0.25">
      <c r="A23" s="13"/>
      <c r="B23" s="2" t="s">
        <v>25</v>
      </c>
      <c r="C23" s="2" t="s">
        <v>62</v>
      </c>
      <c r="D23" s="2">
        <v>1</v>
      </c>
      <c r="E23" s="28"/>
      <c r="F23" s="14">
        <f t="shared" si="0"/>
        <v>0</v>
      </c>
      <c r="G23" s="4">
        <f t="shared" si="1"/>
        <v>0</v>
      </c>
    </row>
    <row r="24" spans="1:7" x14ac:dyDescent="0.25">
      <c r="A24" s="13"/>
      <c r="B24" s="2" t="s">
        <v>26</v>
      </c>
      <c r="C24" s="2"/>
      <c r="D24" s="2">
        <v>1</v>
      </c>
      <c r="E24" s="28"/>
      <c r="F24" s="14">
        <f t="shared" si="0"/>
        <v>0</v>
      </c>
      <c r="G24" s="4">
        <f t="shared" si="1"/>
        <v>0</v>
      </c>
    </row>
    <row r="25" spans="1:7" x14ac:dyDescent="0.25">
      <c r="A25" s="13"/>
      <c r="B25" s="2" t="s">
        <v>27</v>
      </c>
      <c r="C25" s="2" t="s">
        <v>62</v>
      </c>
      <c r="D25" s="2">
        <v>1</v>
      </c>
      <c r="E25" s="28"/>
      <c r="F25" s="14">
        <f t="shared" si="0"/>
        <v>0</v>
      </c>
      <c r="G25" s="4">
        <f t="shared" si="1"/>
        <v>0</v>
      </c>
    </row>
    <row r="26" spans="1:7" x14ac:dyDescent="0.25">
      <c r="A26" s="13"/>
      <c r="B26" s="2" t="s">
        <v>28</v>
      </c>
      <c r="C26" s="2" t="s">
        <v>62</v>
      </c>
      <c r="D26" s="2">
        <v>1</v>
      </c>
      <c r="E26" s="28"/>
      <c r="F26" s="14">
        <f t="shared" si="0"/>
        <v>0</v>
      </c>
      <c r="G26" s="4">
        <f t="shared" si="1"/>
        <v>0</v>
      </c>
    </row>
    <row r="27" spans="1:7" x14ac:dyDescent="0.25">
      <c r="A27" s="13"/>
      <c r="B27" s="2" t="s">
        <v>29</v>
      </c>
      <c r="C27" s="2" t="s">
        <v>63</v>
      </c>
      <c r="D27" s="2">
        <v>1</v>
      </c>
      <c r="E27" s="28"/>
      <c r="F27" s="14">
        <f t="shared" si="0"/>
        <v>0</v>
      </c>
      <c r="G27" s="4">
        <f t="shared" si="1"/>
        <v>0</v>
      </c>
    </row>
    <row r="28" spans="1:7" x14ac:dyDescent="0.25">
      <c r="A28" s="13"/>
      <c r="B28" s="2" t="s">
        <v>30</v>
      </c>
      <c r="C28" s="2"/>
      <c r="D28" s="2">
        <v>1</v>
      </c>
      <c r="E28" s="28"/>
      <c r="F28" s="14">
        <f t="shared" si="0"/>
        <v>0</v>
      </c>
      <c r="G28" s="4">
        <f t="shared" si="1"/>
        <v>0</v>
      </c>
    </row>
    <row r="29" spans="1:7" x14ac:dyDescent="0.25">
      <c r="A29" s="13"/>
      <c r="B29" s="2" t="s">
        <v>31</v>
      </c>
      <c r="C29" s="2" t="s">
        <v>64</v>
      </c>
      <c r="D29" s="2">
        <v>1</v>
      </c>
      <c r="E29" s="28"/>
      <c r="F29" s="14">
        <f t="shared" si="0"/>
        <v>0</v>
      </c>
      <c r="G29" s="4">
        <f t="shared" si="1"/>
        <v>0</v>
      </c>
    </row>
    <row r="30" spans="1:7" ht="15.75" thickBot="1" x14ac:dyDescent="0.3">
      <c r="A30" s="15"/>
      <c r="B30" s="16" t="s">
        <v>32</v>
      </c>
      <c r="C30" s="16" t="s">
        <v>65</v>
      </c>
      <c r="D30" s="16">
        <v>1</v>
      </c>
      <c r="E30" s="29"/>
      <c r="F30" s="17">
        <f t="shared" si="0"/>
        <v>0</v>
      </c>
      <c r="G30" s="4">
        <f t="shared" si="1"/>
        <v>0</v>
      </c>
    </row>
    <row r="31" spans="1:7" ht="15.75" thickBot="1" x14ac:dyDescent="0.3">
      <c r="A31" s="3"/>
      <c r="B31" s="3"/>
      <c r="C31" s="3"/>
      <c r="D31" s="3"/>
      <c r="E31" s="4"/>
      <c r="F31" s="4"/>
      <c r="G31" s="4"/>
    </row>
    <row r="32" spans="1:7" x14ac:dyDescent="0.25">
      <c r="A32" s="10" t="s">
        <v>3</v>
      </c>
      <c r="B32" s="11" t="s">
        <v>33</v>
      </c>
      <c r="C32" s="11" t="s">
        <v>66</v>
      </c>
      <c r="D32" s="11">
        <v>2</v>
      </c>
      <c r="E32" s="27"/>
      <c r="F32" s="12">
        <f t="shared" si="0"/>
        <v>0</v>
      </c>
      <c r="G32" s="4">
        <f t="shared" si="1"/>
        <v>0</v>
      </c>
    </row>
    <row r="33" spans="1:7" x14ac:dyDescent="0.25">
      <c r="A33" s="13"/>
      <c r="B33" s="2" t="s">
        <v>34</v>
      </c>
      <c r="C33" s="2" t="s">
        <v>67</v>
      </c>
      <c r="D33" s="2">
        <v>2</v>
      </c>
      <c r="E33" s="28"/>
      <c r="F33" s="14">
        <f t="shared" si="0"/>
        <v>0</v>
      </c>
      <c r="G33" s="4">
        <f t="shared" si="1"/>
        <v>0</v>
      </c>
    </row>
    <row r="34" spans="1:7" x14ac:dyDescent="0.25">
      <c r="A34" s="13"/>
      <c r="B34" s="2" t="s">
        <v>22</v>
      </c>
      <c r="C34" s="2"/>
      <c r="D34" s="2">
        <v>4</v>
      </c>
      <c r="E34" s="28"/>
      <c r="F34" s="14">
        <f t="shared" si="0"/>
        <v>0</v>
      </c>
      <c r="G34" s="4">
        <f t="shared" si="1"/>
        <v>0</v>
      </c>
    </row>
    <row r="35" spans="1:7" x14ac:dyDescent="0.25">
      <c r="A35" s="13"/>
      <c r="B35" s="2" t="s">
        <v>35</v>
      </c>
      <c r="C35" s="2" t="s">
        <v>68</v>
      </c>
      <c r="D35" s="2">
        <v>1</v>
      </c>
      <c r="E35" s="28"/>
      <c r="F35" s="14">
        <f t="shared" si="0"/>
        <v>0</v>
      </c>
      <c r="G35" s="4">
        <f t="shared" si="1"/>
        <v>0</v>
      </c>
    </row>
    <row r="36" spans="1:7" ht="15.75" thickBot="1" x14ac:dyDescent="0.3">
      <c r="A36" s="15"/>
      <c r="B36" s="16" t="s">
        <v>36</v>
      </c>
      <c r="C36" s="16" t="s">
        <v>69</v>
      </c>
      <c r="D36" s="16">
        <v>1</v>
      </c>
      <c r="E36" s="29"/>
      <c r="F36" s="17">
        <f t="shared" si="0"/>
        <v>0</v>
      </c>
      <c r="G36" s="4">
        <f t="shared" si="1"/>
        <v>0</v>
      </c>
    </row>
    <row r="37" spans="1:7" ht="15.75" thickBot="1" x14ac:dyDescent="0.3">
      <c r="A37" s="3"/>
      <c r="B37" s="3"/>
      <c r="C37" s="3"/>
      <c r="D37" s="3"/>
      <c r="E37" s="4"/>
      <c r="F37" s="4"/>
      <c r="G37" s="4"/>
    </row>
    <row r="38" spans="1:7" x14ac:dyDescent="0.25">
      <c r="A38" s="10" t="s">
        <v>4</v>
      </c>
      <c r="B38" s="11" t="s">
        <v>37</v>
      </c>
      <c r="C38" s="11" t="s">
        <v>70</v>
      </c>
      <c r="D38" s="11">
        <v>2</v>
      </c>
      <c r="E38" s="27"/>
      <c r="F38" s="12">
        <f t="shared" si="0"/>
        <v>0</v>
      </c>
      <c r="G38" s="4">
        <f t="shared" si="1"/>
        <v>0</v>
      </c>
    </row>
    <row r="39" spans="1:7" x14ac:dyDescent="0.25">
      <c r="A39" s="13"/>
      <c r="B39" s="2" t="s">
        <v>38</v>
      </c>
      <c r="C39" s="2" t="s">
        <v>71</v>
      </c>
      <c r="D39" s="2">
        <v>1</v>
      </c>
      <c r="E39" s="28"/>
      <c r="F39" s="14">
        <f t="shared" si="0"/>
        <v>0</v>
      </c>
      <c r="G39" s="4">
        <f t="shared" si="1"/>
        <v>0</v>
      </c>
    </row>
    <row r="40" spans="1:7" ht="15.75" thickBot="1" x14ac:dyDescent="0.3">
      <c r="A40" s="15"/>
      <c r="B40" s="16" t="s">
        <v>39</v>
      </c>
      <c r="C40" s="16" t="s">
        <v>72</v>
      </c>
      <c r="D40" s="16">
        <v>1</v>
      </c>
      <c r="E40" s="29"/>
      <c r="F40" s="17">
        <f t="shared" si="0"/>
        <v>0</v>
      </c>
      <c r="G40" s="4">
        <f t="shared" si="1"/>
        <v>0</v>
      </c>
    </row>
    <row r="41" spans="1:7" ht="15.75" thickBot="1" x14ac:dyDescent="0.3">
      <c r="A41" s="3"/>
      <c r="B41" s="3"/>
      <c r="C41" s="3"/>
      <c r="D41" s="3"/>
      <c r="E41" s="4"/>
      <c r="F41" s="4"/>
      <c r="G41" s="4">
        <f t="shared" si="1"/>
        <v>0</v>
      </c>
    </row>
    <row r="42" spans="1:7" x14ac:dyDescent="0.25">
      <c r="A42" s="10" t="s">
        <v>5</v>
      </c>
      <c r="B42" s="11" t="s">
        <v>40</v>
      </c>
      <c r="C42" s="11" t="s">
        <v>73</v>
      </c>
      <c r="D42" s="11">
        <v>2</v>
      </c>
      <c r="E42" s="27"/>
      <c r="F42" s="12">
        <f t="shared" si="0"/>
        <v>0</v>
      </c>
      <c r="G42" s="4">
        <f t="shared" si="1"/>
        <v>0</v>
      </c>
    </row>
    <row r="43" spans="1:7" x14ac:dyDescent="0.25">
      <c r="A43" s="13"/>
      <c r="B43" s="2" t="s">
        <v>40</v>
      </c>
      <c r="C43" s="2" t="s">
        <v>74</v>
      </c>
      <c r="D43" s="2">
        <v>1</v>
      </c>
      <c r="E43" s="28"/>
      <c r="F43" s="14">
        <f t="shared" si="0"/>
        <v>0</v>
      </c>
      <c r="G43" s="4">
        <f t="shared" si="1"/>
        <v>0</v>
      </c>
    </row>
    <row r="44" spans="1:7" x14ac:dyDescent="0.25">
      <c r="A44" s="13"/>
      <c r="B44" s="2" t="s">
        <v>22</v>
      </c>
      <c r="C44" s="2"/>
      <c r="D44" s="2">
        <v>5</v>
      </c>
      <c r="E44" s="28"/>
      <c r="F44" s="14">
        <f t="shared" si="0"/>
        <v>0</v>
      </c>
      <c r="G44" s="4">
        <f t="shared" si="1"/>
        <v>0</v>
      </c>
    </row>
    <row r="45" spans="1:7" x14ac:dyDescent="0.25">
      <c r="A45" s="13"/>
      <c r="B45" s="2" t="s">
        <v>34</v>
      </c>
      <c r="C45" s="2" t="s">
        <v>75</v>
      </c>
      <c r="D45" s="2">
        <v>2</v>
      </c>
      <c r="E45" s="28"/>
      <c r="F45" s="14">
        <f t="shared" si="0"/>
        <v>0</v>
      </c>
      <c r="G45" s="4">
        <f t="shared" si="1"/>
        <v>0</v>
      </c>
    </row>
    <row r="46" spans="1:7" ht="15.75" thickBot="1" x14ac:dyDescent="0.3">
      <c r="A46" s="15"/>
      <c r="B46" s="16" t="s">
        <v>34</v>
      </c>
      <c r="C46" s="16" t="s">
        <v>76</v>
      </c>
      <c r="D46" s="16">
        <v>1</v>
      </c>
      <c r="E46" s="29"/>
      <c r="F46" s="17">
        <f t="shared" si="0"/>
        <v>0</v>
      </c>
      <c r="G46" s="4">
        <f t="shared" si="1"/>
        <v>0</v>
      </c>
    </row>
    <row r="47" spans="1:7" ht="15.75" thickBot="1" x14ac:dyDescent="0.3">
      <c r="A47" s="3"/>
      <c r="B47" s="3"/>
      <c r="C47" s="3"/>
      <c r="D47" s="3"/>
      <c r="E47" s="4"/>
      <c r="F47" s="4"/>
      <c r="G47" s="4"/>
    </row>
    <row r="48" spans="1:7" x14ac:dyDescent="0.25">
      <c r="A48" s="10" t="s">
        <v>6</v>
      </c>
      <c r="B48" s="11" t="s">
        <v>41</v>
      </c>
      <c r="C48" s="11" t="s">
        <v>77</v>
      </c>
      <c r="D48" s="11">
        <v>2</v>
      </c>
      <c r="E48" s="27"/>
      <c r="F48" s="12">
        <f t="shared" si="0"/>
        <v>0</v>
      </c>
      <c r="G48" s="4">
        <f t="shared" si="1"/>
        <v>0</v>
      </c>
    </row>
    <row r="49" spans="1:7" ht="15.75" thickBot="1" x14ac:dyDescent="0.3">
      <c r="A49" s="15"/>
      <c r="B49" s="16" t="s">
        <v>42</v>
      </c>
      <c r="C49" s="16"/>
      <c r="D49" s="16">
        <v>3</v>
      </c>
      <c r="E49" s="29"/>
      <c r="F49" s="17">
        <f t="shared" si="0"/>
        <v>0</v>
      </c>
      <c r="G49" s="4">
        <f t="shared" si="1"/>
        <v>0</v>
      </c>
    </row>
    <row r="50" spans="1:7" ht="15.75" thickBot="1" x14ac:dyDescent="0.3">
      <c r="A50" s="3"/>
      <c r="B50" s="3"/>
      <c r="C50" s="3"/>
      <c r="D50" s="3"/>
      <c r="E50" s="4"/>
      <c r="F50" s="4"/>
      <c r="G50" s="4"/>
    </row>
    <row r="51" spans="1:7" x14ac:dyDescent="0.25">
      <c r="A51" s="10" t="s">
        <v>87</v>
      </c>
      <c r="B51" s="11" t="s">
        <v>43</v>
      </c>
      <c r="C51" s="11" t="s">
        <v>78</v>
      </c>
      <c r="D51" s="11">
        <v>1</v>
      </c>
      <c r="E51" s="27"/>
      <c r="F51" s="12">
        <f t="shared" si="0"/>
        <v>0</v>
      </c>
      <c r="G51" s="4">
        <f t="shared" si="1"/>
        <v>0</v>
      </c>
    </row>
    <row r="52" spans="1:7" ht="15.75" thickBot="1" x14ac:dyDescent="0.3">
      <c r="A52" s="15"/>
      <c r="B52" s="16" t="s">
        <v>44</v>
      </c>
      <c r="C52" s="16" t="s">
        <v>79</v>
      </c>
      <c r="D52" s="16">
        <v>18</v>
      </c>
      <c r="E52" s="29"/>
      <c r="F52" s="17">
        <f t="shared" si="0"/>
        <v>0</v>
      </c>
      <c r="G52" s="4">
        <f t="shared" si="1"/>
        <v>0</v>
      </c>
    </row>
    <row r="53" spans="1:7" ht="15.75" thickBot="1" x14ac:dyDescent="0.3">
      <c r="E53" s="4"/>
      <c r="F53" s="4"/>
      <c r="G53" s="4"/>
    </row>
    <row r="54" spans="1:7" x14ac:dyDescent="0.25">
      <c r="A54" s="10" t="s">
        <v>7</v>
      </c>
      <c r="B54" s="11" t="s">
        <v>88</v>
      </c>
      <c r="C54" s="11"/>
      <c r="D54" s="11">
        <v>16</v>
      </c>
      <c r="E54" s="27"/>
      <c r="F54" s="12">
        <f t="shared" si="0"/>
        <v>0</v>
      </c>
      <c r="G54" s="4">
        <f t="shared" si="1"/>
        <v>0</v>
      </c>
    </row>
    <row r="55" spans="1:7" x14ac:dyDescent="0.25">
      <c r="A55" s="13"/>
      <c r="B55" s="2" t="s">
        <v>45</v>
      </c>
      <c r="C55" s="2" t="s">
        <v>80</v>
      </c>
      <c r="D55" s="2">
        <v>2</v>
      </c>
      <c r="E55" s="28"/>
      <c r="F55" s="14">
        <f t="shared" si="0"/>
        <v>0</v>
      </c>
      <c r="G55" s="4">
        <f t="shared" si="1"/>
        <v>0</v>
      </c>
    </row>
    <row r="56" spans="1:7" x14ac:dyDescent="0.25">
      <c r="A56" s="13"/>
      <c r="B56" s="2" t="s">
        <v>89</v>
      </c>
      <c r="C56" s="2"/>
      <c r="D56" s="2">
        <v>3</v>
      </c>
      <c r="E56" s="28"/>
      <c r="F56" s="14">
        <f t="shared" si="0"/>
        <v>0</v>
      </c>
      <c r="G56" s="4">
        <f t="shared" si="1"/>
        <v>0</v>
      </c>
    </row>
    <row r="57" spans="1:7" x14ac:dyDescent="0.25">
      <c r="A57" s="13"/>
      <c r="B57" s="2" t="s">
        <v>46</v>
      </c>
      <c r="C57" s="2"/>
      <c r="D57" s="2">
        <v>2</v>
      </c>
      <c r="E57" s="28"/>
      <c r="F57" s="14">
        <f t="shared" si="0"/>
        <v>0</v>
      </c>
      <c r="G57" s="4">
        <f t="shared" si="1"/>
        <v>0</v>
      </c>
    </row>
    <row r="58" spans="1:7" x14ac:dyDescent="0.25">
      <c r="A58" s="13"/>
      <c r="B58" s="2" t="s">
        <v>47</v>
      </c>
      <c r="C58" s="2" t="s">
        <v>81</v>
      </c>
      <c r="D58" s="2">
        <v>1</v>
      </c>
      <c r="E58" s="28"/>
      <c r="F58" s="14">
        <f t="shared" si="0"/>
        <v>0</v>
      </c>
      <c r="G58" s="4">
        <f t="shared" si="1"/>
        <v>0</v>
      </c>
    </row>
    <row r="59" spans="1:7" ht="15.75" thickBot="1" x14ac:dyDescent="0.3">
      <c r="A59" s="15"/>
      <c r="B59" s="16" t="s">
        <v>48</v>
      </c>
      <c r="C59" s="16"/>
      <c r="D59" s="16">
        <v>1</v>
      </c>
      <c r="E59" s="29"/>
      <c r="F59" s="17">
        <f t="shared" si="0"/>
        <v>0</v>
      </c>
      <c r="G59" s="4">
        <f t="shared" si="1"/>
        <v>0</v>
      </c>
    </row>
    <row r="60" spans="1:7" x14ac:dyDescent="0.25">
      <c r="A60" s="5" t="s">
        <v>92</v>
      </c>
      <c r="G60" s="4">
        <f>SUM(G5:G59)</f>
        <v>0</v>
      </c>
    </row>
    <row r="61" spans="1:7" ht="15.75" thickBot="1" x14ac:dyDescent="0.3"/>
    <row r="62" spans="1:7" ht="15.75" x14ac:dyDescent="0.25">
      <c r="B62" s="23" t="s">
        <v>93</v>
      </c>
      <c r="C62" s="24"/>
      <c r="D62" s="6" t="s">
        <v>94</v>
      </c>
      <c r="E62" s="6" t="s">
        <v>95</v>
      </c>
      <c r="F62" s="7" t="s">
        <v>96</v>
      </c>
    </row>
    <row r="63" spans="1:7" ht="18.75" customHeight="1" thickBot="1" x14ac:dyDescent="0.3">
      <c r="B63" s="25"/>
      <c r="C63" s="26"/>
      <c r="D63" s="8">
        <f>G60</f>
        <v>0</v>
      </c>
      <c r="E63" s="8">
        <f>D63*0.21</f>
        <v>0</v>
      </c>
      <c r="F63" s="9">
        <f>D63*1.21</f>
        <v>0</v>
      </c>
    </row>
  </sheetData>
  <mergeCells count="9">
    <mergeCell ref="A54:A59"/>
    <mergeCell ref="B62:C63"/>
    <mergeCell ref="A5:A7"/>
    <mergeCell ref="A9:A30"/>
    <mergeCell ref="A32:A36"/>
    <mergeCell ref="A38:A40"/>
    <mergeCell ref="A42:A46"/>
    <mergeCell ref="A48:A49"/>
    <mergeCell ref="A51:A52"/>
  </mergeCells>
  <pageMargins left="0.7" right="0.7" top="0.75" bottom="0.75" header="0.3" footer="0.3"/>
  <pageSetup paperSize="9" scale="52" orientation="landscape" r:id="rId1"/>
  <ignoredErrors>
    <ignoredError sqref="C7 C19:C3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Petra Štěpánová</cp:lastModifiedBy>
  <cp:lastPrinted>2025-06-10T11:55:12Z</cp:lastPrinted>
  <dcterms:created xsi:type="dcterms:W3CDTF">2025-06-09T12:16:23Z</dcterms:created>
  <dcterms:modified xsi:type="dcterms:W3CDTF">2025-06-10T11:56:44Z</dcterms:modified>
</cp:coreProperties>
</file>